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19d757bf804bde/デスクトップ/仕事/QPFS/QPFS会計/会計報告資料/2025年度会計報告資料/"/>
    </mc:Choice>
  </mc:AlternateContent>
  <xr:revisionPtr revIDLastSave="35" documentId="8_{5485BE4C-D024-4FC6-B63B-A72C935B9610}" xr6:coauthVersionLast="47" xr6:coauthVersionMax="47" xr10:uidLastSave="{0F76BF3B-084A-46C1-946D-3F9C118B2CC6}"/>
  <bookViews>
    <workbookView xWindow="-110" yWindow="-110" windowWidth="19420" windowHeight="11500" xr2:uid="{DFDAC3FD-768B-4A50-8BBB-62D2216A1A4A}"/>
  </bookViews>
  <sheets>
    <sheet name="活動予算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5" i="1"/>
  <c r="E54" i="1"/>
  <c r="H51" i="1"/>
  <c r="H48" i="1"/>
  <c r="H47" i="1"/>
  <c r="H45" i="1"/>
  <c r="E42" i="1"/>
  <c r="H39" i="1"/>
  <c r="H27" i="1"/>
  <c r="D22" i="1"/>
  <c r="H20" i="1"/>
  <c r="D16" i="1"/>
  <c r="H15" i="1"/>
  <c r="D11" i="1"/>
  <c r="H52" i="1"/>
  <c r="G58" i="1"/>
  <c r="H58" i="1" s="1"/>
  <c r="H21" i="1"/>
  <c r="H33" i="1"/>
  <c r="E56" i="1" l="1"/>
  <c r="F11" i="1"/>
  <c r="H11" i="1" s="1"/>
  <c r="H10" i="1"/>
  <c r="H26" i="1"/>
  <c r="H37" i="1"/>
  <c r="H41" i="1"/>
  <c r="H53" i="1"/>
  <c r="H34" i="1"/>
  <c r="H38" i="1"/>
  <c r="H50" i="1"/>
  <c r="D28" i="1"/>
  <c r="H35" i="1"/>
  <c r="H25" i="1"/>
  <c r="H36" i="1"/>
  <c r="H40" i="1"/>
  <c r="D59" i="1" l="1"/>
  <c r="F63" i="1"/>
  <c r="F16" i="1"/>
  <c r="H16" i="1" s="1"/>
  <c r="H14" i="1"/>
  <c r="H32" i="1"/>
  <c r="G42" i="1"/>
  <c r="G54" i="1"/>
  <c r="H54" i="1" s="1"/>
  <c r="H49" i="1"/>
  <c r="H19" i="1"/>
  <c r="F22" i="1"/>
  <c r="H22" i="1" s="1"/>
  <c r="F28" i="1" l="1"/>
  <c r="G56" i="1"/>
  <c r="H56" i="1" s="1"/>
  <c r="H42" i="1"/>
  <c r="H28" i="1" l="1"/>
  <c r="F59" i="1"/>
  <c r="H59" i="1" s="1"/>
</calcChain>
</file>

<file path=xl/sharedStrings.xml><?xml version="1.0" encoding="utf-8"?>
<sst xmlns="http://schemas.openxmlformats.org/spreadsheetml/2006/main" count="57" uniqueCount="51">
  <si>
    <t>食品品質プロフェッショナルズ</t>
  </si>
  <si>
    <t>（単位：円）</t>
  </si>
  <si>
    <t>科目</t>
  </si>
  <si>
    <t>予算</t>
  </si>
  <si>
    <t>実績</t>
  </si>
  <si>
    <t>差額</t>
  </si>
  <si>
    <t>収入の部</t>
  </si>
  <si>
    <t>1.入会金・年会費</t>
  </si>
  <si>
    <t>入会金</t>
  </si>
  <si>
    <t>年会費</t>
  </si>
  <si>
    <t>小計</t>
  </si>
  <si>
    <t>2.寄付金・助成金</t>
  </si>
  <si>
    <t>寄付金</t>
  </si>
  <si>
    <t>助成金</t>
  </si>
  <si>
    <t>3.事業収入</t>
  </si>
  <si>
    <t>セミナー参加費</t>
  </si>
  <si>
    <t>コンサルタント</t>
  </si>
  <si>
    <t>4.その他収入</t>
  </si>
  <si>
    <t>受取利息</t>
  </si>
  <si>
    <t>雑収入</t>
  </si>
  <si>
    <t>短期借入金</t>
    <rPh sb="0" eb="2">
      <t>タンキ</t>
    </rPh>
    <rPh sb="2" eb="5">
      <t>カリイレキン</t>
    </rPh>
    <phoneticPr fontId="2"/>
  </si>
  <si>
    <t>収入合計</t>
  </si>
  <si>
    <t>支出の部</t>
  </si>
  <si>
    <t>1.事業費</t>
  </si>
  <si>
    <t>謝金</t>
  </si>
  <si>
    <t>事業開発費</t>
  </si>
  <si>
    <t>旅費・交通費</t>
  </si>
  <si>
    <t>寄付・協賛金</t>
  </si>
  <si>
    <t>消耗品・備品</t>
  </si>
  <si>
    <t>セミナー関連</t>
  </si>
  <si>
    <t>飲食代</t>
  </si>
  <si>
    <t>接待交際費</t>
  </si>
  <si>
    <t>その他経費</t>
  </si>
  <si>
    <t>2.管理費</t>
  </si>
  <si>
    <t>（1）人件費</t>
  </si>
  <si>
    <t>　　給与手当</t>
  </si>
  <si>
    <t>（2）その他経費</t>
  </si>
  <si>
    <t>水道・電気代</t>
  </si>
  <si>
    <t>賃貸料</t>
  </si>
  <si>
    <t>Website管理運営費</t>
  </si>
  <si>
    <t>通信費</t>
  </si>
  <si>
    <t>公告費</t>
  </si>
  <si>
    <t>雑費　他</t>
  </si>
  <si>
    <t>支出合計</t>
  </si>
  <si>
    <t>事業税　他税金</t>
  </si>
  <si>
    <t>当期収支合計額</t>
  </si>
  <si>
    <t>前期繰越金額</t>
  </si>
  <si>
    <t>次期繰越金額</t>
  </si>
  <si>
    <t>講演料（動画出演含む）</t>
    <rPh sb="0" eb="3">
      <t>コウエンリョウ</t>
    </rPh>
    <rPh sb="4" eb="6">
      <t>ドウガ</t>
    </rPh>
    <rPh sb="6" eb="8">
      <t>シュツエン</t>
    </rPh>
    <rPh sb="8" eb="9">
      <t>フク</t>
    </rPh>
    <phoneticPr fontId="2"/>
  </si>
  <si>
    <t>活動予算書</t>
    <rPh sb="2" eb="4">
      <t>ヨサン</t>
    </rPh>
    <phoneticPr fontId="2"/>
  </si>
  <si>
    <r>
      <t>2026</t>
    </r>
    <r>
      <rPr>
        <sz val="12"/>
        <color rgb="FF000000"/>
        <rFont val="ＭＳ ゴシック"/>
        <family val="3"/>
        <charset val="128"/>
      </rPr>
      <t>年</t>
    </r>
    <r>
      <rPr>
        <sz val="12"/>
        <color rgb="FF000000"/>
        <rFont val="Calibri"/>
        <family val="2"/>
      </rPr>
      <t>1</t>
    </r>
    <r>
      <rPr>
        <sz val="12"/>
        <color rgb="FF000000"/>
        <rFont val="ＭＳ ゴシック"/>
        <family val="3"/>
        <charset val="128"/>
      </rPr>
      <t>月</t>
    </r>
    <r>
      <rPr>
        <sz val="12"/>
        <color rgb="FF000000"/>
        <rFont val="Calibri"/>
        <family val="2"/>
      </rPr>
      <t>1</t>
    </r>
    <r>
      <rPr>
        <sz val="12"/>
        <color rgb="FF000000"/>
        <rFont val="ＭＳ ゴシック"/>
        <family val="3"/>
        <charset val="128"/>
      </rPr>
      <t>日～</t>
    </r>
    <r>
      <rPr>
        <sz val="12"/>
        <color rgb="FF000000"/>
        <rFont val="Calibri"/>
        <family val="2"/>
      </rPr>
      <t>2026</t>
    </r>
    <r>
      <rPr>
        <sz val="12"/>
        <color rgb="FF000000"/>
        <rFont val="ＭＳ ゴシック"/>
        <family val="3"/>
        <charset val="128"/>
      </rPr>
      <t>年</t>
    </r>
    <r>
      <rPr>
        <sz val="12"/>
        <color rgb="FF000000"/>
        <rFont val="Calibri"/>
        <family val="2"/>
      </rPr>
      <t>12</t>
    </r>
    <r>
      <rPr>
        <sz val="12"/>
        <color rgb="FF000000"/>
        <rFont val="ＭＳ ゴシック"/>
        <family val="3"/>
        <charset val="128"/>
      </rPr>
      <t>月</t>
    </r>
    <r>
      <rPr>
        <sz val="12"/>
        <color rgb="FF000000"/>
        <rFont val="Calibri"/>
        <family val="2"/>
      </rPr>
      <t>31</t>
    </r>
    <r>
      <rPr>
        <sz val="12"/>
        <color rgb="FF000000"/>
        <rFont val="ＭＳ ゴシック"/>
        <family val="3"/>
        <charset val="128"/>
      </rPr>
      <t>日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</si>
</sst>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Calibri"/>
      <family val="2"/>
    </font>
    <font>
      <sz val="6"/>
      <name val="游ゴシック"/>
      <family val="3"/>
      <charset val="128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ＭＳ ゴシック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</font>
    <font>
      <sz val="11"/>
      <color theme="1"/>
      <name val="ＭＳ Ｐゴシック"/>
      <family val="2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38" fontId="3" fillId="0" borderId="5" xfId="0" applyNumberFormat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38" fontId="8" fillId="0" borderId="9" xfId="0" applyNumberFormat="1" applyFont="1" applyBorder="1" applyAlignment="1">
      <alignment vertical="center"/>
    </xf>
    <xf numFmtId="38" fontId="8" fillId="0" borderId="10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" fillId="0" borderId="5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319d757bf804bde/&#12487;&#12473;&#12463;&#12488;&#12483;&#12503;/&#20181;&#20107;/QPFS/QPFS&#20250;&#35336;/2022&#24180;&#24230;&#20250;&#35336;&#22577;&#21578;&#36039;&#26009;/2022&#21454;&#25903;&#35443;&#32048;.xlsx" TargetMode="External"/><Relationship Id="rId1" Type="http://schemas.openxmlformats.org/officeDocument/2006/relationships/externalLinkPath" Target="2022&#21454;&#25903;&#35443;&#32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活動計算書"/>
      <sheetName val="貸借対照表"/>
      <sheetName val="収支詳細"/>
      <sheetName val="作業用シート"/>
    </sheetNames>
    <sheetDataSet>
      <sheetData sheetId="0"/>
      <sheetData sheetId="1"/>
      <sheetData sheetId="2"/>
      <sheetData sheetId="3">
        <row r="12">
          <cell r="H12">
            <v>0</v>
          </cell>
        </row>
        <row r="21">
          <cell r="H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BA0C-2C7F-4884-9521-0749651AD0A6}">
  <dimension ref="A1:H1000"/>
  <sheetViews>
    <sheetView tabSelected="1" topLeftCell="A47" zoomScaleNormal="100" workbookViewId="0">
      <selection activeCell="L27" sqref="L27"/>
    </sheetView>
  </sheetViews>
  <sheetFormatPr defaultColWidth="13" defaultRowHeight="15" customHeight="1" x14ac:dyDescent="0.55000000000000004"/>
  <cols>
    <col min="1" max="2" width="1.6640625" style="1" customWidth="1"/>
    <col min="3" max="3" width="19.58203125" style="1" customWidth="1"/>
    <col min="4" max="4" width="10.5" style="1" customWidth="1"/>
    <col min="5" max="5" width="9.83203125" style="1" customWidth="1"/>
    <col min="6" max="6" width="10.83203125" style="1" customWidth="1"/>
    <col min="7" max="7" width="8.5" style="1" customWidth="1"/>
    <col min="8" max="8" width="10.9140625" style="1" customWidth="1"/>
    <col min="9" max="26" width="11.33203125" style="1" customWidth="1"/>
    <col min="27" max="16384" width="13" style="1"/>
  </cols>
  <sheetData>
    <row r="1" spans="1:8" ht="13.5" customHeight="1" x14ac:dyDescent="0.55000000000000004">
      <c r="A1" s="38" t="s">
        <v>0</v>
      </c>
      <c r="B1" s="39"/>
      <c r="C1" s="39"/>
      <c r="D1" s="39"/>
      <c r="E1" s="39"/>
      <c r="F1" s="39"/>
      <c r="G1" s="39"/>
      <c r="H1" s="2"/>
    </row>
    <row r="2" spans="1:8" ht="23.5" x14ac:dyDescent="0.55000000000000004">
      <c r="A2" s="40" t="s">
        <v>49</v>
      </c>
      <c r="B2" s="39"/>
      <c r="C2" s="39"/>
      <c r="D2" s="39"/>
      <c r="E2" s="39"/>
      <c r="F2" s="39"/>
      <c r="G2" s="39"/>
      <c r="H2" s="2"/>
    </row>
    <row r="3" spans="1:8" ht="13.5" customHeight="1" x14ac:dyDescent="0.55000000000000004">
      <c r="A3" s="41" t="s">
        <v>50</v>
      </c>
      <c r="B3" s="39"/>
      <c r="C3" s="39"/>
      <c r="D3" s="39"/>
      <c r="E3" s="39"/>
      <c r="F3" s="39"/>
      <c r="G3" s="39"/>
      <c r="H3" s="2"/>
    </row>
    <row r="4" spans="1:8" ht="13.5" customHeight="1" x14ac:dyDescent="0.55000000000000004">
      <c r="A4" s="3"/>
      <c r="B4" s="3"/>
      <c r="C4" s="3"/>
      <c r="D4" s="3"/>
      <c r="E4" s="3"/>
      <c r="F4" s="3"/>
      <c r="G4" s="3"/>
      <c r="H4" s="2"/>
    </row>
    <row r="5" spans="1:8" ht="13.5" customHeight="1" x14ac:dyDescent="0.55000000000000004">
      <c r="H5" s="4" t="s">
        <v>1</v>
      </c>
    </row>
    <row r="6" spans="1:8" ht="13.5" customHeight="1" x14ac:dyDescent="0.55000000000000004">
      <c r="A6" s="42" t="s">
        <v>2</v>
      </c>
      <c r="B6" s="43"/>
      <c r="C6" s="43"/>
      <c r="D6" s="42" t="s">
        <v>3</v>
      </c>
      <c r="E6" s="36"/>
      <c r="F6" s="42" t="s">
        <v>4</v>
      </c>
      <c r="G6" s="36"/>
      <c r="H6" s="5" t="s">
        <v>5</v>
      </c>
    </row>
    <row r="7" spans="1:8" ht="13.5" customHeight="1" x14ac:dyDescent="0.55000000000000004">
      <c r="A7" s="6" t="s">
        <v>6</v>
      </c>
      <c r="B7" s="7"/>
      <c r="C7" s="7"/>
      <c r="D7" s="8"/>
      <c r="E7" s="9"/>
      <c r="F7" s="10"/>
      <c r="G7" s="11"/>
      <c r="H7" s="12"/>
    </row>
    <row r="8" spans="1:8" ht="13.5" customHeight="1" x14ac:dyDescent="0.55000000000000004">
      <c r="A8" s="6"/>
      <c r="B8" s="7" t="s">
        <v>7</v>
      </c>
      <c r="C8" s="7"/>
      <c r="D8" s="8"/>
      <c r="E8" s="9"/>
      <c r="F8" s="10"/>
      <c r="G8" s="11"/>
      <c r="H8" s="13"/>
    </row>
    <row r="9" spans="1:8" ht="13.5" customHeight="1" x14ac:dyDescent="0.55000000000000004">
      <c r="A9" s="6"/>
      <c r="B9" s="7"/>
      <c r="C9" s="7" t="s">
        <v>8</v>
      </c>
      <c r="D9" s="8">
        <v>0</v>
      </c>
      <c r="E9" s="9"/>
      <c r="F9" s="10"/>
      <c r="G9" s="11"/>
      <c r="H9" s="13">
        <v>0</v>
      </c>
    </row>
    <row r="10" spans="1:8" ht="13.5" customHeight="1" x14ac:dyDescent="0.55000000000000004">
      <c r="A10" s="6"/>
      <c r="B10" s="7"/>
      <c r="C10" s="7" t="s">
        <v>9</v>
      </c>
      <c r="D10" s="8">
        <v>2000000</v>
      </c>
      <c r="E10" s="9"/>
      <c r="F10" s="10"/>
      <c r="G10" s="11"/>
      <c r="H10" s="13">
        <f t="shared" ref="H10:H11" si="0">D10-F10</f>
        <v>2000000</v>
      </c>
    </row>
    <row r="11" spans="1:8" ht="13.5" customHeight="1" x14ac:dyDescent="0.55000000000000004">
      <c r="A11" s="6"/>
      <c r="B11" s="7"/>
      <c r="C11" s="14" t="s">
        <v>10</v>
      </c>
      <c r="D11" s="15">
        <f>SUM(D9:D10)</f>
        <v>2000000</v>
      </c>
      <c r="E11" s="16"/>
      <c r="F11" s="17">
        <f>SUM(F9:F10)-SUM(G9:G10)</f>
        <v>0</v>
      </c>
      <c r="G11" s="18"/>
      <c r="H11" s="19">
        <f t="shared" si="0"/>
        <v>2000000</v>
      </c>
    </row>
    <row r="12" spans="1:8" ht="13.5" customHeight="1" x14ac:dyDescent="0.55000000000000004">
      <c r="A12" s="6"/>
      <c r="B12" s="7"/>
      <c r="C12" s="7"/>
      <c r="D12" s="8"/>
      <c r="E12" s="9"/>
      <c r="F12" s="10"/>
      <c r="G12" s="11"/>
      <c r="H12" s="12"/>
    </row>
    <row r="13" spans="1:8" ht="13.5" customHeight="1" x14ac:dyDescent="0.55000000000000004">
      <c r="A13" s="6"/>
      <c r="B13" s="7" t="s">
        <v>11</v>
      </c>
      <c r="C13" s="7"/>
      <c r="D13" s="8"/>
      <c r="E13" s="9"/>
      <c r="F13" s="10"/>
      <c r="G13" s="11"/>
      <c r="H13" s="13"/>
    </row>
    <row r="14" spans="1:8" ht="13.5" customHeight="1" x14ac:dyDescent="0.55000000000000004">
      <c r="A14" s="6"/>
      <c r="B14" s="7"/>
      <c r="C14" s="7" t="s">
        <v>12</v>
      </c>
      <c r="D14" s="8">
        <v>50000</v>
      </c>
      <c r="E14" s="9"/>
      <c r="F14" s="10"/>
      <c r="G14" s="11"/>
      <c r="H14" s="13">
        <f t="shared" ref="H14:H16" si="1">D14-F14</f>
        <v>50000</v>
      </c>
    </row>
    <row r="15" spans="1:8" ht="13.5" customHeight="1" x14ac:dyDescent="0.55000000000000004">
      <c r="A15" s="6"/>
      <c r="B15" s="7"/>
      <c r="C15" s="7" t="s">
        <v>13</v>
      </c>
      <c r="D15" s="8">
        <v>0</v>
      </c>
      <c r="E15" s="9"/>
      <c r="F15" s="10"/>
      <c r="G15" s="11"/>
      <c r="H15" s="13">
        <f t="shared" si="1"/>
        <v>0</v>
      </c>
    </row>
    <row r="16" spans="1:8" ht="13.5" customHeight="1" x14ac:dyDescent="0.55000000000000004">
      <c r="A16" s="6"/>
      <c r="B16" s="7"/>
      <c r="C16" s="14" t="s">
        <v>10</v>
      </c>
      <c r="D16" s="15">
        <f>SUM(D14:D15)</f>
        <v>50000</v>
      </c>
      <c r="E16" s="16"/>
      <c r="F16" s="17">
        <f>SUM(F14:F15)</f>
        <v>0</v>
      </c>
      <c r="G16" s="18"/>
      <c r="H16" s="19">
        <f t="shared" si="1"/>
        <v>50000</v>
      </c>
    </row>
    <row r="17" spans="1:8" ht="13.5" customHeight="1" x14ac:dyDescent="0.55000000000000004">
      <c r="A17" s="6"/>
      <c r="B17" s="7"/>
      <c r="C17" s="7"/>
      <c r="D17" s="8"/>
      <c r="E17" s="9"/>
      <c r="F17" s="10"/>
      <c r="G17" s="11"/>
      <c r="H17" s="12"/>
    </row>
    <row r="18" spans="1:8" ht="13.5" customHeight="1" x14ac:dyDescent="0.55000000000000004">
      <c r="A18" s="6"/>
      <c r="B18" s="7" t="s">
        <v>14</v>
      </c>
      <c r="C18" s="7"/>
      <c r="D18" s="8"/>
      <c r="E18" s="9"/>
      <c r="F18" s="10"/>
      <c r="G18" s="11"/>
      <c r="H18" s="13"/>
    </row>
    <row r="19" spans="1:8" ht="13.5" customHeight="1" x14ac:dyDescent="0.55000000000000004">
      <c r="A19" s="6"/>
      <c r="B19" s="7"/>
      <c r="C19" s="7" t="s">
        <v>15</v>
      </c>
      <c r="D19" s="8">
        <v>1300000</v>
      </c>
      <c r="E19" s="9"/>
      <c r="F19" s="10"/>
      <c r="G19" s="11"/>
      <c r="H19" s="13">
        <f t="shared" ref="H19:H22" si="2">D19-F19</f>
        <v>1300000</v>
      </c>
    </row>
    <row r="20" spans="1:8" ht="13.5" customHeight="1" x14ac:dyDescent="0.55000000000000004">
      <c r="A20" s="6"/>
      <c r="B20" s="7"/>
      <c r="C20" s="34" t="s">
        <v>48</v>
      </c>
      <c r="D20" s="8">
        <v>1500000</v>
      </c>
      <c r="E20" s="9"/>
      <c r="F20" s="10"/>
      <c r="G20" s="11"/>
      <c r="H20" s="13">
        <f t="shared" si="2"/>
        <v>1500000</v>
      </c>
    </row>
    <row r="21" spans="1:8" ht="13.5" customHeight="1" x14ac:dyDescent="0.55000000000000004">
      <c r="A21" s="6"/>
      <c r="B21" s="7"/>
      <c r="C21" s="7" t="s">
        <v>16</v>
      </c>
      <c r="D21" s="8">
        <v>1500000</v>
      </c>
      <c r="E21" s="9"/>
      <c r="F21" s="10"/>
      <c r="G21" s="11"/>
      <c r="H21" s="13">
        <f t="shared" si="2"/>
        <v>1500000</v>
      </c>
    </row>
    <row r="22" spans="1:8" ht="13.5" customHeight="1" x14ac:dyDescent="0.55000000000000004">
      <c r="A22" s="6"/>
      <c r="B22" s="7"/>
      <c r="C22" s="14" t="s">
        <v>10</v>
      </c>
      <c r="D22" s="15">
        <f>SUM(D19:D21)</f>
        <v>4300000</v>
      </c>
      <c r="E22" s="16"/>
      <c r="F22" s="17">
        <f>SUM(F19:F21)</f>
        <v>0</v>
      </c>
      <c r="G22" s="18"/>
      <c r="H22" s="19">
        <f t="shared" si="2"/>
        <v>4300000</v>
      </c>
    </row>
    <row r="23" spans="1:8" ht="13.5" customHeight="1" x14ac:dyDescent="0.55000000000000004">
      <c r="A23" s="6"/>
      <c r="B23" s="7"/>
      <c r="C23" s="7"/>
      <c r="D23" s="8"/>
      <c r="E23" s="9"/>
      <c r="F23" s="10"/>
      <c r="G23" s="11"/>
      <c r="H23" s="12"/>
    </row>
    <row r="24" spans="1:8" ht="13.5" customHeight="1" x14ac:dyDescent="0.55000000000000004">
      <c r="A24" s="6"/>
      <c r="B24" s="7" t="s">
        <v>17</v>
      </c>
      <c r="C24" s="7"/>
      <c r="D24" s="8"/>
      <c r="E24" s="9"/>
      <c r="F24" s="10"/>
      <c r="G24" s="11"/>
      <c r="H24" s="13"/>
    </row>
    <row r="25" spans="1:8" ht="13.5" customHeight="1" x14ac:dyDescent="0.55000000000000004">
      <c r="A25" s="6"/>
      <c r="B25" s="7"/>
      <c r="C25" s="7" t="s">
        <v>18</v>
      </c>
      <c r="D25" s="8">
        <v>150</v>
      </c>
      <c r="E25" s="9"/>
      <c r="F25" s="10"/>
      <c r="G25" s="11"/>
      <c r="H25" s="13">
        <f t="shared" ref="H25:H27" si="3">D25-F25</f>
        <v>150</v>
      </c>
    </row>
    <row r="26" spans="1:8" ht="13.5" customHeight="1" x14ac:dyDescent="0.55000000000000004">
      <c r="A26" s="6"/>
      <c r="B26" s="7"/>
      <c r="C26" s="7" t="s">
        <v>19</v>
      </c>
      <c r="D26" s="8">
        <v>0</v>
      </c>
      <c r="E26" s="9"/>
      <c r="F26" s="10"/>
      <c r="G26" s="11"/>
      <c r="H26" s="13">
        <f t="shared" si="3"/>
        <v>0</v>
      </c>
    </row>
    <row r="27" spans="1:8" ht="13.5" customHeight="1" x14ac:dyDescent="0.55000000000000004">
      <c r="A27" s="6"/>
      <c r="B27" s="7"/>
      <c r="C27" s="20" t="s">
        <v>20</v>
      </c>
      <c r="D27" s="8">
        <v>0</v>
      </c>
      <c r="E27" s="9"/>
      <c r="F27" s="10"/>
      <c r="G27" s="11"/>
      <c r="H27" s="13">
        <f t="shared" si="3"/>
        <v>0</v>
      </c>
    </row>
    <row r="28" spans="1:8" ht="13.5" customHeight="1" x14ac:dyDescent="0.55000000000000004">
      <c r="A28" s="6"/>
      <c r="B28" s="21" t="s">
        <v>21</v>
      </c>
      <c r="C28" s="21"/>
      <c r="D28" s="22">
        <f>D11+D16+D22+D25+D26</f>
        <v>6350150</v>
      </c>
      <c r="E28" s="23"/>
      <c r="F28" s="24">
        <f>F11+F16+F22+F25+F26+F27</f>
        <v>0</v>
      </c>
      <c r="G28" s="25"/>
      <c r="H28" s="26">
        <f>D28-F28</f>
        <v>6350150</v>
      </c>
    </row>
    <row r="29" spans="1:8" ht="13.5" customHeight="1" x14ac:dyDescent="0.55000000000000004">
      <c r="A29" s="6"/>
      <c r="B29" s="7"/>
      <c r="C29" s="7"/>
      <c r="D29" s="8"/>
      <c r="E29" s="9"/>
      <c r="F29" s="10"/>
      <c r="G29" s="11"/>
      <c r="H29" s="12"/>
    </row>
    <row r="30" spans="1:8" ht="13.5" customHeight="1" x14ac:dyDescent="0.55000000000000004">
      <c r="A30" s="6" t="s">
        <v>22</v>
      </c>
      <c r="B30" s="7"/>
      <c r="C30" s="7"/>
      <c r="D30" s="8"/>
      <c r="E30" s="9"/>
      <c r="F30" s="10"/>
      <c r="G30" s="11"/>
      <c r="H30" s="13"/>
    </row>
    <row r="31" spans="1:8" ht="13.5" customHeight="1" x14ac:dyDescent="0.55000000000000004">
      <c r="A31" s="6"/>
      <c r="B31" s="7" t="s">
        <v>23</v>
      </c>
      <c r="C31" s="7"/>
      <c r="D31" s="8"/>
      <c r="E31" s="9"/>
      <c r="F31" s="10"/>
      <c r="G31" s="11"/>
      <c r="H31" s="13"/>
    </row>
    <row r="32" spans="1:8" ht="13.5" customHeight="1" x14ac:dyDescent="0.55000000000000004">
      <c r="A32" s="6"/>
      <c r="B32" s="7"/>
      <c r="C32" s="7" t="s">
        <v>24</v>
      </c>
      <c r="D32" s="8"/>
      <c r="E32" s="9">
        <v>1000000</v>
      </c>
      <c r="F32" s="10"/>
      <c r="G32" s="11"/>
      <c r="H32" s="13">
        <f t="shared" ref="H32:H42" si="4">E32-G32</f>
        <v>1000000</v>
      </c>
    </row>
    <row r="33" spans="1:8" ht="13.5" customHeight="1" x14ac:dyDescent="0.55000000000000004">
      <c r="A33" s="6"/>
      <c r="B33" s="7"/>
      <c r="C33" s="7" t="s">
        <v>25</v>
      </c>
      <c r="D33" s="8"/>
      <c r="E33" s="9">
        <v>50000</v>
      </c>
      <c r="F33" s="10"/>
      <c r="G33" s="11"/>
      <c r="H33" s="13">
        <f t="shared" si="4"/>
        <v>50000</v>
      </c>
    </row>
    <row r="34" spans="1:8" ht="13.5" customHeight="1" x14ac:dyDescent="0.55000000000000004">
      <c r="A34" s="6"/>
      <c r="B34" s="7"/>
      <c r="C34" s="7" t="s">
        <v>26</v>
      </c>
      <c r="D34" s="8"/>
      <c r="E34" s="9">
        <v>2300000</v>
      </c>
      <c r="F34" s="10"/>
      <c r="G34" s="11"/>
      <c r="H34" s="13">
        <f t="shared" si="4"/>
        <v>2300000</v>
      </c>
    </row>
    <row r="35" spans="1:8" ht="13.5" customHeight="1" x14ac:dyDescent="0.55000000000000004">
      <c r="A35" s="6"/>
      <c r="B35" s="7"/>
      <c r="C35" s="7" t="s">
        <v>27</v>
      </c>
      <c r="D35" s="8"/>
      <c r="E35" s="9">
        <v>10000</v>
      </c>
      <c r="F35" s="10"/>
      <c r="G35" s="11"/>
      <c r="H35" s="13">
        <f t="shared" si="4"/>
        <v>10000</v>
      </c>
    </row>
    <row r="36" spans="1:8" ht="13.5" customHeight="1" x14ac:dyDescent="0.55000000000000004">
      <c r="A36" s="6"/>
      <c r="B36" s="7"/>
      <c r="C36" s="27" t="s">
        <v>9</v>
      </c>
      <c r="D36" s="8"/>
      <c r="E36" s="28">
        <v>50000</v>
      </c>
      <c r="F36" s="10"/>
      <c r="G36" s="11"/>
      <c r="H36" s="13">
        <f t="shared" si="4"/>
        <v>50000</v>
      </c>
    </row>
    <row r="37" spans="1:8" ht="13.5" customHeight="1" x14ac:dyDescent="0.55000000000000004">
      <c r="A37" s="6"/>
      <c r="B37" s="7"/>
      <c r="C37" s="7" t="s">
        <v>28</v>
      </c>
      <c r="D37" s="8"/>
      <c r="E37" s="9">
        <v>700000</v>
      </c>
      <c r="F37" s="10"/>
      <c r="G37" s="11"/>
      <c r="H37" s="13">
        <f t="shared" si="4"/>
        <v>700000</v>
      </c>
    </row>
    <row r="38" spans="1:8" ht="13.5" customHeight="1" x14ac:dyDescent="0.55000000000000004">
      <c r="A38" s="6"/>
      <c r="B38" s="7"/>
      <c r="C38" s="7" t="s">
        <v>29</v>
      </c>
      <c r="D38" s="8"/>
      <c r="E38" s="9">
        <v>100000</v>
      </c>
      <c r="F38" s="10"/>
      <c r="G38" s="11"/>
      <c r="H38" s="13">
        <f t="shared" si="4"/>
        <v>100000</v>
      </c>
    </row>
    <row r="39" spans="1:8" ht="13.5" customHeight="1" x14ac:dyDescent="0.55000000000000004">
      <c r="A39" s="6"/>
      <c r="B39" s="7"/>
      <c r="C39" s="27" t="s">
        <v>30</v>
      </c>
      <c r="D39" s="8"/>
      <c r="E39" s="28">
        <v>400000</v>
      </c>
      <c r="F39" s="10"/>
      <c r="G39" s="11"/>
      <c r="H39" s="13">
        <f t="shared" si="4"/>
        <v>400000</v>
      </c>
    </row>
    <row r="40" spans="1:8" ht="13.5" customHeight="1" x14ac:dyDescent="0.55000000000000004">
      <c r="A40" s="6"/>
      <c r="B40" s="7"/>
      <c r="C40" s="27" t="s">
        <v>31</v>
      </c>
      <c r="D40" s="8"/>
      <c r="E40" s="28">
        <v>30000</v>
      </c>
      <c r="F40" s="10"/>
      <c r="G40" s="11"/>
      <c r="H40" s="13">
        <f t="shared" si="4"/>
        <v>30000</v>
      </c>
    </row>
    <row r="41" spans="1:8" ht="13.5" customHeight="1" x14ac:dyDescent="0.55000000000000004">
      <c r="A41" s="6"/>
      <c r="B41" s="7"/>
      <c r="C41" s="7" t="s">
        <v>32</v>
      </c>
      <c r="D41" s="8"/>
      <c r="E41" s="28">
        <v>20000</v>
      </c>
      <c r="F41" s="10"/>
      <c r="G41" s="11"/>
      <c r="H41" s="13">
        <f t="shared" si="4"/>
        <v>20000</v>
      </c>
    </row>
    <row r="42" spans="1:8" ht="13.5" customHeight="1" x14ac:dyDescent="0.55000000000000004">
      <c r="A42" s="6"/>
      <c r="B42" s="7"/>
      <c r="C42" s="14" t="s">
        <v>10</v>
      </c>
      <c r="D42" s="15"/>
      <c r="E42" s="16">
        <f>SUM(E32:E41)</f>
        <v>4660000</v>
      </c>
      <c r="F42" s="17"/>
      <c r="G42" s="18">
        <f>SUM(G32:G41)</f>
        <v>0</v>
      </c>
      <c r="H42" s="19">
        <f t="shared" si="4"/>
        <v>4660000</v>
      </c>
    </row>
    <row r="43" spans="1:8" ht="13.5" customHeight="1" x14ac:dyDescent="0.55000000000000004">
      <c r="A43" s="6"/>
      <c r="B43" s="7" t="s">
        <v>33</v>
      </c>
      <c r="C43" s="7"/>
      <c r="D43" s="8"/>
      <c r="E43" s="9"/>
      <c r="F43" s="10"/>
      <c r="G43" s="11"/>
      <c r="H43" s="12"/>
    </row>
    <row r="44" spans="1:8" ht="13.5" customHeight="1" x14ac:dyDescent="0.55000000000000004">
      <c r="A44" s="6"/>
      <c r="B44" s="7"/>
      <c r="C44" s="7" t="s">
        <v>34</v>
      </c>
      <c r="D44" s="8"/>
      <c r="E44" s="9"/>
      <c r="F44" s="10"/>
      <c r="G44" s="11"/>
      <c r="H44" s="13"/>
    </row>
    <row r="45" spans="1:8" ht="13.5" customHeight="1" x14ac:dyDescent="0.55000000000000004">
      <c r="A45" s="6"/>
      <c r="B45" s="7"/>
      <c r="C45" s="7" t="s">
        <v>35</v>
      </c>
      <c r="D45" s="8"/>
      <c r="E45" s="9">
        <v>0</v>
      </c>
      <c r="F45" s="10"/>
      <c r="G45" s="11"/>
      <c r="H45" s="13">
        <f>E45-G45</f>
        <v>0</v>
      </c>
    </row>
    <row r="46" spans="1:8" ht="13.5" customHeight="1" x14ac:dyDescent="0.55000000000000004">
      <c r="A46" s="6"/>
      <c r="B46" s="7"/>
      <c r="C46" s="7" t="s">
        <v>36</v>
      </c>
      <c r="D46" s="8"/>
      <c r="E46" s="9">
        <v>0</v>
      </c>
      <c r="F46" s="10"/>
      <c r="G46" s="11"/>
      <c r="H46" s="13"/>
    </row>
    <row r="47" spans="1:8" ht="13.5" customHeight="1" x14ac:dyDescent="0.55000000000000004">
      <c r="A47" s="6"/>
      <c r="B47" s="7"/>
      <c r="C47" s="29" t="s">
        <v>26</v>
      </c>
      <c r="D47" s="30"/>
      <c r="E47" s="9">
        <v>0</v>
      </c>
      <c r="F47" s="10"/>
      <c r="G47" s="31"/>
      <c r="H47" s="13">
        <f t="shared" ref="H47:H56" si="5">E47-G47</f>
        <v>0</v>
      </c>
    </row>
    <row r="48" spans="1:8" ht="13.5" customHeight="1" x14ac:dyDescent="0.55000000000000004">
      <c r="A48" s="6"/>
      <c r="B48" s="7"/>
      <c r="C48" s="29" t="s">
        <v>37</v>
      </c>
      <c r="D48" s="30"/>
      <c r="E48" s="9">
        <v>0</v>
      </c>
      <c r="F48" s="10"/>
      <c r="G48" s="11"/>
      <c r="H48" s="13">
        <f t="shared" si="5"/>
        <v>0</v>
      </c>
    </row>
    <row r="49" spans="1:8" ht="13.5" customHeight="1" x14ac:dyDescent="0.55000000000000004">
      <c r="A49" s="6"/>
      <c r="B49" s="7"/>
      <c r="C49" s="29" t="s">
        <v>38</v>
      </c>
      <c r="D49" s="30"/>
      <c r="E49" s="9">
        <v>1400000</v>
      </c>
      <c r="F49" s="10"/>
      <c r="G49" s="11"/>
      <c r="H49" s="13">
        <f t="shared" si="5"/>
        <v>1400000</v>
      </c>
    </row>
    <row r="50" spans="1:8" ht="13.5" customHeight="1" x14ac:dyDescent="0.55000000000000004">
      <c r="A50" s="6"/>
      <c r="B50" s="7"/>
      <c r="C50" s="29" t="s">
        <v>39</v>
      </c>
      <c r="D50" s="30"/>
      <c r="E50" s="9">
        <v>26400</v>
      </c>
      <c r="F50" s="10"/>
      <c r="G50" s="11"/>
      <c r="H50" s="13">
        <f t="shared" si="5"/>
        <v>26400</v>
      </c>
    </row>
    <row r="51" spans="1:8" ht="13.5" customHeight="1" x14ac:dyDescent="0.55000000000000004">
      <c r="A51" s="6"/>
      <c r="B51" s="7"/>
      <c r="C51" s="32" t="s">
        <v>40</v>
      </c>
      <c r="D51" s="30"/>
      <c r="E51" s="9">
        <v>80000</v>
      </c>
      <c r="F51" s="10"/>
      <c r="G51" s="11"/>
      <c r="H51" s="13">
        <f t="shared" si="5"/>
        <v>80000</v>
      </c>
    </row>
    <row r="52" spans="1:8" ht="13.5" customHeight="1" x14ac:dyDescent="0.55000000000000004">
      <c r="A52" s="6"/>
      <c r="B52" s="7"/>
      <c r="C52" s="29" t="s">
        <v>41</v>
      </c>
      <c r="D52" s="30"/>
      <c r="E52" s="9">
        <v>10000</v>
      </c>
      <c r="F52" s="10"/>
      <c r="G52" s="11"/>
      <c r="H52" s="13">
        <f t="shared" si="5"/>
        <v>10000</v>
      </c>
    </row>
    <row r="53" spans="1:8" ht="13.5" customHeight="1" x14ac:dyDescent="0.55000000000000004">
      <c r="A53" s="6"/>
      <c r="B53" s="7"/>
      <c r="C53" s="29" t="s">
        <v>42</v>
      </c>
      <c r="D53" s="30"/>
      <c r="E53" s="9">
        <v>30000</v>
      </c>
      <c r="F53" s="10"/>
      <c r="G53" s="11"/>
      <c r="H53" s="13">
        <f t="shared" si="5"/>
        <v>30000</v>
      </c>
    </row>
    <row r="54" spans="1:8" ht="13.5" customHeight="1" x14ac:dyDescent="0.55000000000000004">
      <c r="A54" s="6"/>
      <c r="B54" s="7"/>
      <c r="C54" s="14" t="s">
        <v>10</v>
      </c>
      <c r="D54" s="15"/>
      <c r="E54" s="16">
        <f>SUM(E44:E53)</f>
        <v>1546400</v>
      </c>
      <c r="F54" s="17"/>
      <c r="G54" s="18">
        <f>SUM(G45,G47:G53)</f>
        <v>0</v>
      </c>
      <c r="H54" s="19">
        <f t="shared" si="5"/>
        <v>1546400</v>
      </c>
    </row>
    <row r="55" spans="1:8" ht="13.5" customHeight="1" x14ac:dyDescent="0.55000000000000004">
      <c r="A55" s="6"/>
      <c r="B55" s="7"/>
      <c r="C55" s="7"/>
      <c r="D55" s="8"/>
      <c r="E55" s="9"/>
      <c r="F55" s="10"/>
      <c r="G55" s="11"/>
      <c r="H55" s="12">
        <f t="shared" si="5"/>
        <v>0</v>
      </c>
    </row>
    <row r="56" spans="1:8" ht="13.5" customHeight="1" x14ac:dyDescent="0.55000000000000004">
      <c r="A56" s="6"/>
      <c r="B56" s="21" t="s">
        <v>43</v>
      </c>
      <c r="C56" s="21"/>
      <c r="D56" s="22"/>
      <c r="E56" s="23">
        <f>E42+E54</f>
        <v>6206400</v>
      </c>
      <c r="F56" s="24"/>
      <c r="G56" s="25">
        <f>G42+G54</f>
        <v>0</v>
      </c>
      <c r="H56" s="26">
        <f t="shared" si="5"/>
        <v>6206400</v>
      </c>
    </row>
    <row r="57" spans="1:8" ht="13.5" customHeight="1" x14ac:dyDescent="0.55000000000000004">
      <c r="A57" s="6"/>
      <c r="B57" s="7"/>
      <c r="C57" s="7"/>
      <c r="D57" s="8"/>
      <c r="E57" s="9"/>
      <c r="F57" s="10"/>
      <c r="G57" s="11"/>
      <c r="H57" s="12"/>
    </row>
    <row r="58" spans="1:8" ht="13.5" customHeight="1" x14ac:dyDescent="0.55000000000000004">
      <c r="A58" s="6"/>
      <c r="B58" s="7"/>
      <c r="C58" s="7" t="s">
        <v>44</v>
      </c>
      <c r="D58" s="8"/>
      <c r="E58" s="9">
        <v>0</v>
      </c>
      <c r="F58" s="10"/>
      <c r="G58" s="11">
        <f>[1]作業用シート!H12+[1]作業用シート!H21</f>
        <v>0</v>
      </c>
      <c r="H58" s="13">
        <f>E58-G58</f>
        <v>0</v>
      </c>
    </row>
    <row r="59" spans="1:8" ht="13.5" customHeight="1" x14ac:dyDescent="0.55000000000000004">
      <c r="A59" s="6"/>
      <c r="B59" s="7"/>
      <c r="C59" s="7" t="s">
        <v>45</v>
      </c>
      <c r="D59" s="10">
        <f>D28-E56-E58</f>
        <v>143750</v>
      </c>
      <c r="E59" s="9"/>
      <c r="F59" s="10">
        <f>F28-G56-G58</f>
        <v>0</v>
      </c>
      <c r="G59" s="11"/>
      <c r="H59" s="13">
        <f t="shared" ref="H59:H60" si="6">D59-F59</f>
        <v>143750</v>
      </c>
    </row>
    <row r="60" spans="1:8" ht="13.5" customHeight="1" x14ac:dyDescent="0.55000000000000004">
      <c r="A60" s="33"/>
      <c r="B60" s="14"/>
      <c r="C60" s="14" t="s">
        <v>46</v>
      </c>
      <c r="D60" s="15">
        <v>-1343258</v>
      </c>
      <c r="E60" s="16"/>
      <c r="F60" s="17"/>
      <c r="G60" s="18"/>
      <c r="H60" s="19">
        <f t="shared" si="6"/>
        <v>-1343258</v>
      </c>
    </row>
    <row r="61" spans="1:8" ht="13.5" customHeight="1" x14ac:dyDescent="0.55000000000000004">
      <c r="H61" s="2"/>
    </row>
    <row r="62" spans="1:8" ht="13.5" customHeight="1" x14ac:dyDescent="0.55000000000000004">
      <c r="H62" s="2"/>
    </row>
    <row r="63" spans="1:8" ht="27" customHeight="1" x14ac:dyDescent="0.55000000000000004">
      <c r="D63" s="35" t="s">
        <v>47</v>
      </c>
      <c r="E63" s="36"/>
      <c r="F63" s="37">
        <f>D28-E56-E58+D60</f>
        <v>-1199508</v>
      </c>
      <c r="G63" s="36"/>
      <c r="H63" s="2"/>
    </row>
    <row r="64" spans="1:8" ht="13.5" customHeight="1" x14ac:dyDescent="0.55000000000000004">
      <c r="H64" s="2"/>
    </row>
    <row r="65" spans="8:8" ht="13.5" customHeight="1" x14ac:dyDescent="0.55000000000000004">
      <c r="H65" s="2"/>
    </row>
    <row r="66" spans="8:8" ht="13.5" customHeight="1" x14ac:dyDescent="0.55000000000000004">
      <c r="H66" s="2"/>
    </row>
    <row r="67" spans="8:8" ht="13.5" customHeight="1" x14ac:dyDescent="0.55000000000000004">
      <c r="H67" s="2"/>
    </row>
    <row r="68" spans="8:8" ht="13.5" customHeight="1" x14ac:dyDescent="0.55000000000000004">
      <c r="H68" s="2"/>
    </row>
    <row r="69" spans="8:8" ht="13.5" customHeight="1" x14ac:dyDescent="0.55000000000000004">
      <c r="H69" s="2"/>
    </row>
    <row r="70" spans="8:8" ht="13.5" customHeight="1" x14ac:dyDescent="0.55000000000000004">
      <c r="H70" s="2"/>
    </row>
    <row r="71" spans="8:8" ht="13.5" customHeight="1" x14ac:dyDescent="0.55000000000000004">
      <c r="H71" s="2"/>
    </row>
    <row r="72" spans="8:8" ht="13.5" customHeight="1" x14ac:dyDescent="0.55000000000000004">
      <c r="H72" s="2"/>
    </row>
    <row r="73" spans="8:8" ht="13.5" customHeight="1" x14ac:dyDescent="0.55000000000000004">
      <c r="H73" s="2"/>
    </row>
    <row r="74" spans="8:8" ht="13.5" customHeight="1" x14ac:dyDescent="0.55000000000000004">
      <c r="H74" s="2"/>
    </row>
    <row r="75" spans="8:8" ht="13.5" customHeight="1" x14ac:dyDescent="0.55000000000000004">
      <c r="H75" s="2"/>
    </row>
    <row r="76" spans="8:8" ht="13.5" customHeight="1" x14ac:dyDescent="0.55000000000000004">
      <c r="H76" s="2"/>
    </row>
    <row r="77" spans="8:8" ht="13.5" customHeight="1" x14ac:dyDescent="0.55000000000000004">
      <c r="H77" s="2"/>
    </row>
    <row r="78" spans="8:8" ht="13.5" customHeight="1" x14ac:dyDescent="0.55000000000000004">
      <c r="H78" s="2"/>
    </row>
    <row r="79" spans="8:8" ht="13.5" customHeight="1" x14ac:dyDescent="0.55000000000000004">
      <c r="H79" s="2"/>
    </row>
    <row r="80" spans="8:8" ht="13.5" customHeight="1" x14ac:dyDescent="0.55000000000000004">
      <c r="H80" s="2"/>
    </row>
    <row r="81" spans="8:8" ht="13.5" customHeight="1" x14ac:dyDescent="0.55000000000000004">
      <c r="H81" s="2"/>
    </row>
    <row r="82" spans="8:8" ht="13.5" customHeight="1" x14ac:dyDescent="0.55000000000000004">
      <c r="H82" s="2"/>
    </row>
    <row r="83" spans="8:8" ht="13.5" customHeight="1" x14ac:dyDescent="0.55000000000000004">
      <c r="H83" s="2"/>
    </row>
    <row r="84" spans="8:8" ht="13.5" customHeight="1" x14ac:dyDescent="0.55000000000000004">
      <c r="H84" s="2"/>
    </row>
    <row r="85" spans="8:8" ht="13.5" customHeight="1" x14ac:dyDescent="0.55000000000000004">
      <c r="H85" s="2"/>
    </row>
    <row r="86" spans="8:8" ht="13.5" customHeight="1" x14ac:dyDescent="0.55000000000000004">
      <c r="H86" s="2"/>
    </row>
    <row r="87" spans="8:8" ht="13.5" customHeight="1" x14ac:dyDescent="0.55000000000000004">
      <c r="H87" s="2"/>
    </row>
    <row r="88" spans="8:8" ht="13.5" customHeight="1" x14ac:dyDescent="0.55000000000000004">
      <c r="H88" s="2"/>
    </row>
    <row r="89" spans="8:8" ht="13.5" customHeight="1" x14ac:dyDescent="0.55000000000000004">
      <c r="H89" s="2"/>
    </row>
    <row r="90" spans="8:8" ht="13.5" customHeight="1" x14ac:dyDescent="0.55000000000000004">
      <c r="H90" s="2"/>
    </row>
    <row r="91" spans="8:8" ht="13.5" customHeight="1" x14ac:dyDescent="0.55000000000000004">
      <c r="H91" s="2"/>
    </row>
    <row r="92" spans="8:8" ht="13.5" customHeight="1" x14ac:dyDescent="0.55000000000000004">
      <c r="H92" s="2"/>
    </row>
    <row r="93" spans="8:8" ht="13.5" customHeight="1" x14ac:dyDescent="0.55000000000000004">
      <c r="H93" s="2"/>
    </row>
    <row r="94" spans="8:8" ht="13.5" customHeight="1" x14ac:dyDescent="0.55000000000000004">
      <c r="H94" s="2"/>
    </row>
    <row r="95" spans="8:8" ht="13.5" customHeight="1" x14ac:dyDescent="0.55000000000000004">
      <c r="H95" s="2"/>
    </row>
    <row r="96" spans="8:8" ht="13.5" customHeight="1" x14ac:dyDescent="0.55000000000000004">
      <c r="H96" s="2"/>
    </row>
    <row r="97" spans="8:8" ht="13.5" customHeight="1" x14ac:dyDescent="0.55000000000000004">
      <c r="H97" s="2"/>
    </row>
    <row r="98" spans="8:8" ht="13.5" customHeight="1" x14ac:dyDescent="0.55000000000000004">
      <c r="H98" s="2"/>
    </row>
    <row r="99" spans="8:8" ht="13.5" customHeight="1" x14ac:dyDescent="0.55000000000000004">
      <c r="H99" s="2"/>
    </row>
    <row r="100" spans="8:8" ht="13.5" customHeight="1" x14ac:dyDescent="0.55000000000000004">
      <c r="H100" s="2"/>
    </row>
    <row r="101" spans="8:8" ht="13.5" customHeight="1" x14ac:dyDescent="0.55000000000000004">
      <c r="H101" s="2"/>
    </row>
    <row r="102" spans="8:8" ht="13.5" customHeight="1" x14ac:dyDescent="0.55000000000000004">
      <c r="H102" s="2"/>
    </row>
    <row r="103" spans="8:8" ht="13.5" customHeight="1" x14ac:dyDescent="0.55000000000000004">
      <c r="H103" s="2"/>
    </row>
    <row r="104" spans="8:8" ht="13.5" customHeight="1" x14ac:dyDescent="0.55000000000000004">
      <c r="H104" s="2"/>
    </row>
    <row r="105" spans="8:8" ht="13.5" customHeight="1" x14ac:dyDescent="0.55000000000000004">
      <c r="H105" s="2"/>
    </row>
    <row r="106" spans="8:8" ht="13.5" customHeight="1" x14ac:dyDescent="0.55000000000000004">
      <c r="H106" s="2"/>
    </row>
    <row r="107" spans="8:8" ht="13.5" customHeight="1" x14ac:dyDescent="0.55000000000000004">
      <c r="H107" s="2"/>
    </row>
    <row r="108" spans="8:8" ht="13.5" customHeight="1" x14ac:dyDescent="0.55000000000000004">
      <c r="H108" s="2"/>
    </row>
    <row r="109" spans="8:8" ht="13.5" customHeight="1" x14ac:dyDescent="0.55000000000000004">
      <c r="H109" s="2"/>
    </row>
    <row r="110" spans="8:8" ht="13.5" customHeight="1" x14ac:dyDescent="0.55000000000000004">
      <c r="H110" s="2"/>
    </row>
    <row r="111" spans="8:8" ht="13.5" customHeight="1" x14ac:dyDescent="0.55000000000000004">
      <c r="H111" s="2"/>
    </row>
    <row r="112" spans="8:8" ht="13.5" customHeight="1" x14ac:dyDescent="0.55000000000000004">
      <c r="H112" s="2"/>
    </row>
    <row r="113" spans="8:8" ht="13.5" customHeight="1" x14ac:dyDescent="0.55000000000000004">
      <c r="H113" s="2"/>
    </row>
    <row r="114" spans="8:8" ht="13.5" customHeight="1" x14ac:dyDescent="0.55000000000000004">
      <c r="H114" s="2"/>
    </row>
    <row r="115" spans="8:8" ht="13.5" customHeight="1" x14ac:dyDescent="0.55000000000000004">
      <c r="H115" s="2"/>
    </row>
    <row r="116" spans="8:8" ht="13.5" customHeight="1" x14ac:dyDescent="0.55000000000000004">
      <c r="H116" s="2"/>
    </row>
    <row r="117" spans="8:8" ht="13.5" customHeight="1" x14ac:dyDescent="0.55000000000000004">
      <c r="H117" s="2"/>
    </row>
    <row r="118" spans="8:8" ht="13.5" customHeight="1" x14ac:dyDescent="0.55000000000000004">
      <c r="H118" s="2"/>
    </row>
    <row r="119" spans="8:8" ht="13.5" customHeight="1" x14ac:dyDescent="0.55000000000000004">
      <c r="H119" s="2"/>
    </row>
    <row r="120" spans="8:8" ht="13.5" customHeight="1" x14ac:dyDescent="0.55000000000000004">
      <c r="H120" s="2"/>
    </row>
    <row r="121" spans="8:8" ht="13.5" customHeight="1" x14ac:dyDescent="0.55000000000000004">
      <c r="H121" s="2"/>
    </row>
    <row r="122" spans="8:8" ht="13.5" customHeight="1" x14ac:dyDescent="0.55000000000000004">
      <c r="H122" s="2"/>
    </row>
    <row r="123" spans="8:8" ht="13.5" customHeight="1" x14ac:dyDescent="0.55000000000000004">
      <c r="H123" s="2"/>
    </row>
    <row r="124" spans="8:8" ht="13.5" customHeight="1" x14ac:dyDescent="0.55000000000000004">
      <c r="H124" s="2"/>
    </row>
    <row r="125" spans="8:8" ht="13.5" customHeight="1" x14ac:dyDescent="0.55000000000000004">
      <c r="H125" s="2"/>
    </row>
    <row r="126" spans="8:8" ht="13.5" customHeight="1" x14ac:dyDescent="0.55000000000000004">
      <c r="H126" s="2"/>
    </row>
    <row r="127" spans="8:8" ht="13.5" customHeight="1" x14ac:dyDescent="0.55000000000000004">
      <c r="H127" s="2"/>
    </row>
    <row r="128" spans="8:8" ht="13.5" customHeight="1" x14ac:dyDescent="0.55000000000000004">
      <c r="H128" s="2"/>
    </row>
    <row r="129" spans="8:8" ht="13.5" customHeight="1" x14ac:dyDescent="0.55000000000000004">
      <c r="H129" s="2"/>
    </row>
    <row r="130" spans="8:8" ht="13.5" customHeight="1" x14ac:dyDescent="0.55000000000000004">
      <c r="H130" s="2"/>
    </row>
    <row r="131" spans="8:8" ht="13.5" customHeight="1" x14ac:dyDescent="0.55000000000000004">
      <c r="H131" s="2"/>
    </row>
    <row r="132" spans="8:8" ht="13.5" customHeight="1" x14ac:dyDescent="0.55000000000000004">
      <c r="H132" s="2"/>
    </row>
    <row r="133" spans="8:8" ht="13.5" customHeight="1" x14ac:dyDescent="0.55000000000000004">
      <c r="H133" s="2"/>
    </row>
    <row r="134" spans="8:8" ht="13.5" customHeight="1" x14ac:dyDescent="0.55000000000000004">
      <c r="H134" s="2"/>
    </row>
    <row r="135" spans="8:8" ht="13.5" customHeight="1" x14ac:dyDescent="0.55000000000000004">
      <c r="H135" s="2"/>
    </row>
    <row r="136" spans="8:8" ht="13.5" customHeight="1" x14ac:dyDescent="0.55000000000000004">
      <c r="H136" s="2"/>
    </row>
    <row r="137" spans="8:8" ht="13.5" customHeight="1" x14ac:dyDescent="0.55000000000000004">
      <c r="H137" s="2"/>
    </row>
    <row r="138" spans="8:8" ht="13.5" customHeight="1" x14ac:dyDescent="0.55000000000000004">
      <c r="H138" s="2"/>
    </row>
    <row r="139" spans="8:8" ht="13.5" customHeight="1" x14ac:dyDescent="0.55000000000000004">
      <c r="H139" s="2"/>
    </row>
    <row r="140" spans="8:8" ht="13.5" customHeight="1" x14ac:dyDescent="0.55000000000000004">
      <c r="H140" s="2"/>
    </row>
    <row r="141" spans="8:8" ht="13.5" customHeight="1" x14ac:dyDescent="0.55000000000000004">
      <c r="H141" s="2"/>
    </row>
    <row r="142" spans="8:8" ht="13.5" customHeight="1" x14ac:dyDescent="0.55000000000000004">
      <c r="H142" s="2"/>
    </row>
    <row r="143" spans="8:8" ht="13.5" customHeight="1" x14ac:dyDescent="0.55000000000000004">
      <c r="H143" s="2"/>
    </row>
    <row r="144" spans="8:8" ht="13.5" customHeight="1" x14ac:dyDescent="0.55000000000000004">
      <c r="H144" s="2"/>
    </row>
    <row r="145" spans="8:8" ht="13.5" customHeight="1" x14ac:dyDescent="0.55000000000000004">
      <c r="H145" s="2"/>
    </row>
    <row r="146" spans="8:8" ht="13.5" customHeight="1" x14ac:dyDescent="0.55000000000000004">
      <c r="H146" s="2"/>
    </row>
    <row r="147" spans="8:8" ht="13.5" customHeight="1" x14ac:dyDescent="0.55000000000000004">
      <c r="H147" s="2"/>
    </row>
    <row r="148" spans="8:8" ht="13.5" customHeight="1" x14ac:dyDescent="0.55000000000000004">
      <c r="H148" s="2"/>
    </row>
    <row r="149" spans="8:8" ht="13.5" customHeight="1" x14ac:dyDescent="0.55000000000000004">
      <c r="H149" s="2"/>
    </row>
    <row r="150" spans="8:8" ht="13.5" customHeight="1" x14ac:dyDescent="0.55000000000000004">
      <c r="H150" s="2"/>
    </row>
    <row r="151" spans="8:8" ht="13.5" customHeight="1" x14ac:dyDescent="0.55000000000000004">
      <c r="H151" s="2"/>
    </row>
    <row r="152" spans="8:8" ht="13.5" customHeight="1" x14ac:dyDescent="0.55000000000000004">
      <c r="H152" s="2"/>
    </row>
    <row r="153" spans="8:8" ht="13.5" customHeight="1" x14ac:dyDescent="0.55000000000000004">
      <c r="H153" s="2"/>
    </row>
    <row r="154" spans="8:8" ht="13.5" customHeight="1" x14ac:dyDescent="0.55000000000000004">
      <c r="H154" s="2"/>
    </row>
    <row r="155" spans="8:8" ht="13.5" customHeight="1" x14ac:dyDescent="0.55000000000000004">
      <c r="H155" s="2"/>
    </row>
    <row r="156" spans="8:8" ht="13.5" customHeight="1" x14ac:dyDescent="0.55000000000000004">
      <c r="H156" s="2"/>
    </row>
    <row r="157" spans="8:8" ht="13.5" customHeight="1" x14ac:dyDescent="0.55000000000000004">
      <c r="H157" s="2"/>
    </row>
    <row r="158" spans="8:8" ht="13.5" customHeight="1" x14ac:dyDescent="0.55000000000000004">
      <c r="H158" s="2"/>
    </row>
    <row r="159" spans="8:8" ht="13.5" customHeight="1" x14ac:dyDescent="0.55000000000000004">
      <c r="H159" s="2"/>
    </row>
    <row r="160" spans="8:8" ht="13.5" customHeight="1" x14ac:dyDescent="0.55000000000000004">
      <c r="H160" s="2"/>
    </row>
    <row r="161" spans="8:8" ht="13.5" customHeight="1" x14ac:dyDescent="0.55000000000000004">
      <c r="H161" s="2"/>
    </row>
    <row r="162" spans="8:8" ht="13.5" customHeight="1" x14ac:dyDescent="0.55000000000000004">
      <c r="H162" s="2"/>
    </row>
    <row r="163" spans="8:8" ht="13.5" customHeight="1" x14ac:dyDescent="0.55000000000000004">
      <c r="H163" s="2"/>
    </row>
    <row r="164" spans="8:8" ht="13.5" customHeight="1" x14ac:dyDescent="0.55000000000000004">
      <c r="H164" s="2"/>
    </row>
    <row r="165" spans="8:8" ht="13.5" customHeight="1" x14ac:dyDescent="0.55000000000000004">
      <c r="H165" s="2"/>
    </row>
    <row r="166" spans="8:8" ht="13.5" customHeight="1" x14ac:dyDescent="0.55000000000000004">
      <c r="H166" s="2"/>
    </row>
    <row r="167" spans="8:8" ht="13.5" customHeight="1" x14ac:dyDescent="0.55000000000000004">
      <c r="H167" s="2"/>
    </row>
    <row r="168" spans="8:8" ht="13.5" customHeight="1" x14ac:dyDescent="0.55000000000000004">
      <c r="H168" s="2"/>
    </row>
    <row r="169" spans="8:8" ht="13.5" customHeight="1" x14ac:dyDescent="0.55000000000000004">
      <c r="H169" s="2"/>
    </row>
    <row r="170" spans="8:8" ht="13.5" customHeight="1" x14ac:dyDescent="0.55000000000000004">
      <c r="H170" s="2"/>
    </row>
    <row r="171" spans="8:8" ht="13.5" customHeight="1" x14ac:dyDescent="0.55000000000000004">
      <c r="H171" s="2"/>
    </row>
    <row r="172" spans="8:8" ht="13.5" customHeight="1" x14ac:dyDescent="0.55000000000000004">
      <c r="H172" s="2"/>
    </row>
    <row r="173" spans="8:8" ht="13.5" customHeight="1" x14ac:dyDescent="0.55000000000000004">
      <c r="H173" s="2"/>
    </row>
    <row r="174" spans="8:8" ht="13.5" customHeight="1" x14ac:dyDescent="0.55000000000000004">
      <c r="H174" s="2"/>
    </row>
    <row r="175" spans="8:8" ht="13.5" customHeight="1" x14ac:dyDescent="0.55000000000000004">
      <c r="H175" s="2"/>
    </row>
    <row r="176" spans="8:8" ht="13.5" customHeight="1" x14ac:dyDescent="0.55000000000000004">
      <c r="H176" s="2"/>
    </row>
    <row r="177" spans="8:8" ht="13.5" customHeight="1" x14ac:dyDescent="0.55000000000000004">
      <c r="H177" s="2"/>
    </row>
    <row r="178" spans="8:8" ht="13.5" customHeight="1" x14ac:dyDescent="0.55000000000000004">
      <c r="H178" s="2"/>
    </row>
    <row r="179" spans="8:8" ht="13.5" customHeight="1" x14ac:dyDescent="0.55000000000000004">
      <c r="H179" s="2"/>
    </row>
    <row r="180" spans="8:8" ht="13.5" customHeight="1" x14ac:dyDescent="0.55000000000000004">
      <c r="H180" s="2"/>
    </row>
    <row r="181" spans="8:8" ht="13.5" customHeight="1" x14ac:dyDescent="0.55000000000000004">
      <c r="H181" s="2"/>
    </row>
    <row r="182" spans="8:8" ht="13.5" customHeight="1" x14ac:dyDescent="0.55000000000000004">
      <c r="H182" s="2"/>
    </row>
    <row r="183" spans="8:8" ht="13.5" customHeight="1" x14ac:dyDescent="0.55000000000000004">
      <c r="H183" s="2"/>
    </row>
    <row r="184" spans="8:8" ht="13.5" customHeight="1" x14ac:dyDescent="0.55000000000000004">
      <c r="H184" s="2"/>
    </row>
    <row r="185" spans="8:8" ht="13.5" customHeight="1" x14ac:dyDescent="0.55000000000000004">
      <c r="H185" s="2"/>
    </row>
    <row r="186" spans="8:8" ht="13.5" customHeight="1" x14ac:dyDescent="0.55000000000000004">
      <c r="H186" s="2"/>
    </row>
    <row r="187" spans="8:8" ht="13.5" customHeight="1" x14ac:dyDescent="0.55000000000000004">
      <c r="H187" s="2"/>
    </row>
    <row r="188" spans="8:8" ht="13.5" customHeight="1" x14ac:dyDescent="0.55000000000000004">
      <c r="H188" s="2"/>
    </row>
    <row r="189" spans="8:8" ht="13.5" customHeight="1" x14ac:dyDescent="0.55000000000000004">
      <c r="H189" s="2"/>
    </row>
    <row r="190" spans="8:8" ht="13.5" customHeight="1" x14ac:dyDescent="0.55000000000000004">
      <c r="H190" s="2"/>
    </row>
    <row r="191" spans="8:8" ht="13.5" customHeight="1" x14ac:dyDescent="0.55000000000000004">
      <c r="H191" s="2"/>
    </row>
    <row r="192" spans="8:8" ht="13.5" customHeight="1" x14ac:dyDescent="0.55000000000000004">
      <c r="H192" s="2"/>
    </row>
    <row r="193" spans="8:8" ht="13.5" customHeight="1" x14ac:dyDescent="0.55000000000000004">
      <c r="H193" s="2"/>
    </row>
    <row r="194" spans="8:8" ht="13.5" customHeight="1" x14ac:dyDescent="0.55000000000000004">
      <c r="H194" s="2"/>
    </row>
    <row r="195" spans="8:8" ht="13.5" customHeight="1" x14ac:dyDescent="0.55000000000000004">
      <c r="H195" s="2"/>
    </row>
    <row r="196" spans="8:8" ht="13.5" customHeight="1" x14ac:dyDescent="0.55000000000000004">
      <c r="H196" s="2"/>
    </row>
    <row r="197" spans="8:8" ht="13.5" customHeight="1" x14ac:dyDescent="0.55000000000000004">
      <c r="H197" s="2"/>
    </row>
    <row r="198" spans="8:8" ht="13.5" customHeight="1" x14ac:dyDescent="0.55000000000000004">
      <c r="H198" s="2"/>
    </row>
    <row r="199" spans="8:8" ht="13.5" customHeight="1" x14ac:dyDescent="0.55000000000000004">
      <c r="H199" s="2"/>
    </row>
    <row r="200" spans="8:8" ht="13.5" customHeight="1" x14ac:dyDescent="0.55000000000000004">
      <c r="H200" s="2"/>
    </row>
    <row r="201" spans="8:8" ht="13.5" customHeight="1" x14ac:dyDescent="0.55000000000000004">
      <c r="H201" s="2"/>
    </row>
    <row r="202" spans="8:8" ht="13.5" customHeight="1" x14ac:dyDescent="0.55000000000000004">
      <c r="H202" s="2"/>
    </row>
    <row r="203" spans="8:8" ht="13.5" customHeight="1" x14ac:dyDescent="0.55000000000000004">
      <c r="H203" s="2"/>
    </row>
    <row r="204" spans="8:8" ht="13.5" customHeight="1" x14ac:dyDescent="0.55000000000000004">
      <c r="H204" s="2"/>
    </row>
    <row r="205" spans="8:8" ht="13.5" customHeight="1" x14ac:dyDescent="0.55000000000000004">
      <c r="H205" s="2"/>
    </row>
    <row r="206" spans="8:8" ht="13.5" customHeight="1" x14ac:dyDescent="0.55000000000000004">
      <c r="H206" s="2"/>
    </row>
    <row r="207" spans="8:8" ht="13.5" customHeight="1" x14ac:dyDescent="0.55000000000000004">
      <c r="H207" s="2"/>
    </row>
    <row r="208" spans="8:8" ht="13.5" customHeight="1" x14ac:dyDescent="0.55000000000000004">
      <c r="H208" s="2"/>
    </row>
    <row r="209" spans="8:8" ht="13.5" customHeight="1" x14ac:dyDescent="0.55000000000000004">
      <c r="H209" s="2"/>
    </row>
    <row r="210" spans="8:8" ht="13.5" customHeight="1" x14ac:dyDescent="0.55000000000000004">
      <c r="H210" s="2"/>
    </row>
    <row r="211" spans="8:8" ht="13.5" customHeight="1" x14ac:dyDescent="0.55000000000000004">
      <c r="H211" s="2"/>
    </row>
    <row r="212" spans="8:8" ht="13.5" customHeight="1" x14ac:dyDescent="0.55000000000000004">
      <c r="H212" s="2"/>
    </row>
    <row r="213" spans="8:8" ht="13.5" customHeight="1" x14ac:dyDescent="0.55000000000000004">
      <c r="H213" s="2"/>
    </row>
    <row r="214" spans="8:8" ht="13.5" customHeight="1" x14ac:dyDescent="0.55000000000000004">
      <c r="H214" s="2"/>
    </row>
    <row r="215" spans="8:8" ht="13.5" customHeight="1" x14ac:dyDescent="0.55000000000000004">
      <c r="H215" s="2"/>
    </row>
    <row r="216" spans="8:8" ht="13.5" customHeight="1" x14ac:dyDescent="0.55000000000000004">
      <c r="H216" s="2"/>
    </row>
    <row r="217" spans="8:8" ht="13.5" customHeight="1" x14ac:dyDescent="0.55000000000000004">
      <c r="H217" s="2"/>
    </row>
    <row r="218" spans="8:8" ht="13.5" customHeight="1" x14ac:dyDescent="0.55000000000000004">
      <c r="H218" s="2"/>
    </row>
    <row r="219" spans="8:8" ht="13.5" customHeight="1" x14ac:dyDescent="0.55000000000000004">
      <c r="H219" s="2"/>
    </row>
    <row r="220" spans="8:8" ht="13.5" customHeight="1" x14ac:dyDescent="0.55000000000000004">
      <c r="H220" s="2"/>
    </row>
    <row r="221" spans="8:8" ht="13.5" customHeight="1" x14ac:dyDescent="0.55000000000000004">
      <c r="H221" s="2"/>
    </row>
    <row r="222" spans="8:8" ht="13.5" customHeight="1" x14ac:dyDescent="0.55000000000000004">
      <c r="H222" s="2"/>
    </row>
    <row r="223" spans="8:8" ht="13.5" customHeight="1" x14ac:dyDescent="0.55000000000000004">
      <c r="H223" s="2"/>
    </row>
    <row r="224" spans="8:8" ht="13.5" customHeight="1" x14ac:dyDescent="0.55000000000000004">
      <c r="H224" s="2"/>
    </row>
    <row r="225" spans="8:8" ht="13.5" customHeight="1" x14ac:dyDescent="0.55000000000000004">
      <c r="H225" s="2"/>
    </row>
    <row r="226" spans="8:8" ht="13.5" customHeight="1" x14ac:dyDescent="0.55000000000000004">
      <c r="H226" s="2"/>
    </row>
    <row r="227" spans="8:8" ht="13.5" customHeight="1" x14ac:dyDescent="0.55000000000000004">
      <c r="H227" s="2"/>
    </row>
    <row r="228" spans="8:8" ht="13.5" customHeight="1" x14ac:dyDescent="0.55000000000000004">
      <c r="H228" s="2"/>
    </row>
    <row r="229" spans="8:8" ht="13.5" customHeight="1" x14ac:dyDescent="0.55000000000000004">
      <c r="H229" s="2"/>
    </row>
    <row r="230" spans="8:8" ht="13.5" customHeight="1" x14ac:dyDescent="0.55000000000000004">
      <c r="H230" s="2"/>
    </row>
    <row r="231" spans="8:8" ht="13.5" customHeight="1" x14ac:dyDescent="0.55000000000000004">
      <c r="H231" s="2"/>
    </row>
    <row r="232" spans="8:8" ht="13.5" customHeight="1" x14ac:dyDescent="0.55000000000000004">
      <c r="H232" s="2"/>
    </row>
    <row r="233" spans="8:8" ht="13.5" customHeight="1" x14ac:dyDescent="0.55000000000000004">
      <c r="H233" s="2"/>
    </row>
    <row r="234" spans="8:8" ht="13.5" customHeight="1" x14ac:dyDescent="0.55000000000000004">
      <c r="H234" s="2"/>
    </row>
    <row r="235" spans="8:8" ht="13.5" customHeight="1" x14ac:dyDescent="0.55000000000000004">
      <c r="H235" s="2"/>
    </row>
    <row r="236" spans="8:8" ht="13.5" customHeight="1" x14ac:dyDescent="0.55000000000000004">
      <c r="H236" s="2"/>
    </row>
    <row r="237" spans="8:8" ht="13.5" customHeight="1" x14ac:dyDescent="0.55000000000000004">
      <c r="H237" s="2"/>
    </row>
    <row r="238" spans="8:8" ht="13.5" customHeight="1" x14ac:dyDescent="0.55000000000000004">
      <c r="H238" s="2"/>
    </row>
    <row r="239" spans="8:8" ht="13.5" customHeight="1" x14ac:dyDescent="0.55000000000000004">
      <c r="H239" s="2"/>
    </row>
    <row r="240" spans="8:8" ht="13.5" customHeight="1" x14ac:dyDescent="0.55000000000000004">
      <c r="H240" s="2"/>
    </row>
    <row r="241" spans="8:8" ht="13.5" customHeight="1" x14ac:dyDescent="0.55000000000000004">
      <c r="H241" s="2"/>
    </row>
    <row r="242" spans="8:8" ht="13.5" customHeight="1" x14ac:dyDescent="0.55000000000000004">
      <c r="H242" s="2"/>
    </row>
    <row r="243" spans="8:8" ht="13.5" customHeight="1" x14ac:dyDescent="0.55000000000000004">
      <c r="H243" s="2"/>
    </row>
    <row r="244" spans="8:8" ht="13.5" customHeight="1" x14ac:dyDescent="0.55000000000000004">
      <c r="H244" s="2"/>
    </row>
    <row r="245" spans="8:8" ht="13.5" customHeight="1" x14ac:dyDescent="0.55000000000000004">
      <c r="H245" s="2"/>
    </row>
    <row r="246" spans="8:8" ht="13.5" customHeight="1" x14ac:dyDescent="0.55000000000000004">
      <c r="H246" s="2"/>
    </row>
    <row r="247" spans="8:8" ht="13.5" customHeight="1" x14ac:dyDescent="0.55000000000000004">
      <c r="H247" s="2"/>
    </row>
    <row r="248" spans="8:8" ht="13.5" customHeight="1" x14ac:dyDescent="0.55000000000000004">
      <c r="H248" s="2"/>
    </row>
    <row r="249" spans="8:8" ht="13.5" customHeight="1" x14ac:dyDescent="0.55000000000000004">
      <c r="H249" s="2"/>
    </row>
    <row r="250" spans="8:8" ht="13.5" customHeight="1" x14ac:dyDescent="0.55000000000000004">
      <c r="H250" s="2"/>
    </row>
    <row r="251" spans="8:8" ht="13.5" customHeight="1" x14ac:dyDescent="0.55000000000000004">
      <c r="H251" s="2"/>
    </row>
    <row r="252" spans="8:8" ht="13.5" customHeight="1" x14ac:dyDescent="0.55000000000000004">
      <c r="H252" s="2"/>
    </row>
    <row r="253" spans="8:8" ht="13.5" customHeight="1" x14ac:dyDescent="0.55000000000000004">
      <c r="H253" s="2"/>
    </row>
    <row r="254" spans="8:8" ht="13.5" customHeight="1" x14ac:dyDescent="0.55000000000000004">
      <c r="H254" s="2"/>
    </row>
    <row r="255" spans="8:8" ht="13.5" customHeight="1" x14ac:dyDescent="0.55000000000000004">
      <c r="H255" s="2"/>
    </row>
    <row r="256" spans="8:8" ht="13.5" customHeight="1" x14ac:dyDescent="0.55000000000000004">
      <c r="H256" s="2"/>
    </row>
    <row r="257" spans="8:8" ht="13.5" customHeight="1" x14ac:dyDescent="0.55000000000000004">
      <c r="H257" s="2"/>
    </row>
    <row r="258" spans="8:8" ht="13.5" customHeight="1" x14ac:dyDescent="0.55000000000000004">
      <c r="H258" s="2"/>
    </row>
    <row r="259" spans="8:8" ht="13.5" customHeight="1" x14ac:dyDescent="0.55000000000000004">
      <c r="H259" s="2"/>
    </row>
    <row r="260" spans="8:8" ht="13.5" customHeight="1" x14ac:dyDescent="0.55000000000000004">
      <c r="H260" s="2"/>
    </row>
    <row r="261" spans="8:8" ht="13.5" customHeight="1" x14ac:dyDescent="0.55000000000000004">
      <c r="H261" s="2"/>
    </row>
    <row r="262" spans="8:8" ht="13.5" customHeight="1" x14ac:dyDescent="0.55000000000000004">
      <c r="H262" s="2"/>
    </row>
    <row r="263" spans="8:8" ht="13.5" customHeight="1" x14ac:dyDescent="0.55000000000000004">
      <c r="H263" s="2"/>
    </row>
    <row r="264" spans="8:8" ht="15.75" customHeight="1" x14ac:dyDescent="0.55000000000000004"/>
    <row r="265" spans="8:8" ht="15.75" customHeight="1" x14ac:dyDescent="0.55000000000000004"/>
    <row r="266" spans="8:8" ht="15.75" customHeight="1" x14ac:dyDescent="0.55000000000000004"/>
    <row r="267" spans="8:8" ht="15.75" customHeight="1" x14ac:dyDescent="0.55000000000000004"/>
    <row r="268" spans="8:8" ht="15.75" customHeight="1" x14ac:dyDescent="0.55000000000000004"/>
    <row r="269" spans="8:8" ht="15.75" customHeight="1" x14ac:dyDescent="0.55000000000000004"/>
    <row r="270" spans="8:8" ht="15.75" customHeight="1" x14ac:dyDescent="0.55000000000000004"/>
    <row r="271" spans="8:8" ht="15.75" customHeight="1" x14ac:dyDescent="0.55000000000000004"/>
    <row r="272" spans="8:8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8">
    <mergeCell ref="D63:E63"/>
    <mergeCell ref="F63:G63"/>
    <mergeCell ref="A1:G1"/>
    <mergeCell ref="A2:G2"/>
    <mergeCell ref="A3:G3"/>
    <mergeCell ref="A6:C6"/>
    <mergeCell ref="D6:E6"/>
    <mergeCell ref="F6:G6"/>
  </mergeCells>
  <phoneticPr fontId="2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 Shinohara</dc:creator>
  <cp:lastModifiedBy>Yumi Shinohara</cp:lastModifiedBy>
  <cp:lastPrinted>2025-01-24T09:13:42Z</cp:lastPrinted>
  <dcterms:created xsi:type="dcterms:W3CDTF">2023-01-21T10:20:42Z</dcterms:created>
  <dcterms:modified xsi:type="dcterms:W3CDTF">2026-02-07T23:17:51Z</dcterms:modified>
</cp:coreProperties>
</file>